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740" windowHeight="10770"/>
  </bookViews>
  <sheets>
    <sheet name="ЛСР02-01-02 СС - ЛСР по Методик" sheetId="1" r:id="rId1"/>
  </sheets>
  <definedNames>
    <definedName name="_xlnm.Print_Titles" localSheetId="0">'ЛСР02-01-02 СС - ЛСР по Методик'!$6:$6</definedName>
    <definedName name="_xlnm.Print_Area" localSheetId="0">'ЛСР02-01-02 СС - ЛСР по Методик'!$A$1:$L$27</definedName>
  </definedNames>
  <calcPr calcId="162913"/>
</workbook>
</file>

<file path=xl/calcChain.xml><?xml version="1.0" encoding="utf-8"?>
<calcChain xmlns="http://schemas.openxmlformats.org/spreadsheetml/2006/main">
  <c r="L13" i="1" l="1"/>
  <c r="L22" i="1"/>
  <c r="L19" i="1" l="1"/>
  <c r="L17" i="1"/>
  <c r="L15" i="1"/>
  <c r="L11" i="1"/>
  <c r="L9" i="1"/>
  <c r="L7" i="1"/>
  <c r="K22" i="1"/>
  <c r="K19" i="1"/>
  <c r="K17" i="1"/>
  <c r="K15" i="1"/>
  <c r="K13" i="1"/>
  <c r="K11" i="1"/>
  <c r="K9" i="1"/>
  <c r="K7" i="1"/>
  <c r="T17" i="1"/>
  <c r="T13" i="1"/>
  <c r="T11" i="1"/>
</calcChain>
</file>

<file path=xl/sharedStrings.xml><?xml version="1.0" encoding="utf-8"?>
<sst xmlns="http://schemas.openxmlformats.org/spreadsheetml/2006/main" count="74" uniqueCount="46">
  <si>
    <t/>
  </si>
  <si>
    <t>Охранная сигнализация, видеонаблюдения, охранное освещение.</t>
  </si>
  <si>
    <t>№ п/п</t>
  </si>
  <si>
    <t>Единица измерения</t>
  </si>
  <si>
    <t>Количество</t>
  </si>
  <si>
    <t>на единицу измерения</t>
  </si>
  <si>
    <t>на единицу измерения в текущем уровне цен</t>
  </si>
  <si>
    <t>всего в текущем уровне цен</t>
  </si>
  <si>
    <t>1</t>
  </si>
  <si>
    <t>шт</t>
  </si>
  <si>
    <t>4</t>
  </si>
  <si>
    <t>2</t>
  </si>
  <si>
    <t>3</t>
  </si>
  <si>
    <t>5</t>
  </si>
  <si>
    <t>6</t>
  </si>
  <si>
    <t>7</t>
  </si>
  <si>
    <t>(Оборудование)</t>
  </si>
  <si>
    <t>ТЦ_61.3.05.02_91_910213309228_05.09.2024_01_39.2
КА п.39.2</t>
  </si>
  <si>
    <t>Монитор 23.8" LG 24GN65R-B</t>
  </si>
  <si>
    <t>ТЦ_61.3.01.02_91_910213309228_05.09.2024_01_54.2
КА п.54.2</t>
  </si>
  <si>
    <t>Сетевой видеорегистратор для IP-видеокамер, 128 IP-каналов NeuroStation 8800R/128-A5-S</t>
  </si>
  <si>
    <t>ТЦ_61.3.01.01_91_910213309228_05.09.2024_01_55.2
КА п.55.2</t>
  </si>
  <si>
    <t>Уличная 5Мп IP-камера 2.8 мм, 12V DC, -40°C ... +60°C, IP67 TR-D2151IR3 v2 (R) 2.8</t>
  </si>
  <si>
    <t>ТЦ_61.3.01.01_91_910213309228_05.09.2024_01_56.2
КА п.56.2</t>
  </si>
  <si>
    <t>Уличная 5Мп IP-камера 3.6 мм, 12V DC, -40°C ... +60°C, IP67 TR-D2151IR3 v2 (R) 3.6</t>
  </si>
  <si>
    <t>ТЦ_61.1.03.03_91_910213309228_05.09.2024_01_61.2
КА п.61.2</t>
  </si>
  <si>
    <t>Коммутатор на 16-портов PoE NS-SW-16F3G-P</t>
  </si>
  <si>
    <t>ТЦ_61.1.03.03_91_910213309228_05.09.2024_01_62.2
КА п.62.2</t>
  </si>
  <si>
    <t>Коммутатор на 8-портов PoE NS-SW-8G2G-P</t>
  </si>
  <si>
    <t>ТЦ_61.1.03.03_91_910213309228_05.09.2024_01_63.2
КА п.63.2</t>
  </si>
  <si>
    <t>Управляемый L2 коммутатор DGS-1210-12TS/ME</t>
  </si>
  <si>
    <t>Составил:</t>
  </si>
  <si>
    <t>(Сеит-Аметова Е.Р.)</t>
  </si>
  <si>
    <t>[должность, подпись (инициалы, фамилия)]</t>
  </si>
  <si>
    <t>Проверил:</t>
  </si>
  <si>
    <t>(Соколовский Д.В.)</t>
  </si>
  <si>
    <t>инженер-строитель</t>
  </si>
  <si>
    <t>(Исакова Е.С.)</t>
  </si>
  <si>
    <t>Гглавный инженер</t>
  </si>
  <si>
    <t>(Сагоян С.А.)</t>
  </si>
  <si>
    <t>«Капитальный ремонт существующего ограждения территорий ГМУ «Санаторий «Белоруссия» по адресам: РК, г. Ялта, пгт. Кореиз, Мисхорский спуск, 2, 5; Мисхорский парк, 27. Оснащение периметра объектов ИТСО (инженерно – техническими средствами охраны)»</t>
  </si>
  <si>
    <t>Сметная стоимость, руб.</t>
  </si>
  <si>
    <t>Наименование оборудования</t>
  </si>
  <si>
    <t>Обоснование по смете</t>
  </si>
  <si>
    <t>всего в текущем уровне цен сНДС</t>
  </si>
  <si>
    <t>Выборка по видеонаблюдению  из ЛС- 02-01-02 "Охранная сигнализация, видеонаблюдения, охранное освещение"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</si>
</sst>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charset val="204"/>
    </font>
    <font>
      <sz val="8"/>
      <color rgb="FF000000"/>
      <name val="Arial"/>
      <family val="2"/>
      <charset val="204"/>
    </font>
    <font>
      <sz val="8"/>
      <color rgb="FFFFFFFF"/>
      <name val="Arial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49" fontId="1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wrapText="1"/>
    </xf>
    <xf numFmtId="49" fontId="3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>
      <alignment horizontal="center" vertical="center" wrapText="1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wrapText="1"/>
    </xf>
    <xf numFmtId="49" fontId="5" fillId="0" borderId="5" xfId="0" applyNumberFormat="1" applyFont="1" applyFill="1" applyBorder="1" applyAlignment="1" applyProtection="1">
      <alignment horizontal="center" vertical="top" wrapText="1"/>
    </xf>
    <xf numFmtId="49" fontId="5" fillId="0" borderId="3" xfId="0" applyNumberFormat="1" applyFont="1" applyFill="1" applyBorder="1" applyAlignment="1" applyProtection="1">
      <alignment horizontal="left" vertical="top" wrapText="1"/>
    </xf>
    <xf numFmtId="49" fontId="5" fillId="0" borderId="3" xfId="0" applyNumberFormat="1" applyFont="1" applyFill="1" applyBorder="1" applyAlignment="1" applyProtection="1">
      <alignment horizontal="center" vertical="top" wrapText="1"/>
    </xf>
    <xf numFmtId="0" fontId="5" fillId="0" borderId="3" xfId="0" applyNumberFormat="1" applyFont="1" applyFill="1" applyBorder="1" applyAlignment="1" applyProtection="1">
      <alignment horizontal="center" vertical="top" wrapText="1"/>
    </xf>
    <xf numFmtId="4" fontId="5" fillId="0" borderId="3" xfId="0" applyNumberFormat="1" applyFont="1" applyFill="1" applyBorder="1" applyAlignment="1" applyProtection="1">
      <alignment horizontal="right" vertical="top" wrapText="1"/>
    </xf>
    <xf numFmtId="4" fontId="5" fillId="0" borderId="6" xfId="0" applyNumberFormat="1" applyFont="1" applyFill="1" applyBorder="1" applyAlignment="1" applyProtection="1">
      <alignment horizontal="right" vertical="top" wrapText="1"/>
    </xf>
    <xf numFmtId="49" fontId="5" fillId="0" borderId="7" xfId="0" applyNumberFormat="1" applyFont="1" applyFill="1" applyBorder="1" applyAlignment="1" applyProtection="1">
      <alignment horizontal="center" vertical="top" wrapText="1"/>
    </xf>
    <xf numFmtId="49" fontId="5" fillId="0" borderId="0" xfId="0" applyNumberFormat="1" applyFont="1" applyFill="1" applyBorder="1" applyAlignment="1" applyProtection="1">
      <alignment horizontal="left" vertical="top" wrapText="1"/>
    </xf>
    <xf numFmtId="0" fontId="4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horizontal="right" vertical="top" wrapText="1"/>
    </xf>
    <xf numFmtId="4" fontId="5" fillId="0" borderId="0" xfId="0" applyNumberFormat="1" applyFont="1" applyFill="1" applyBorder="1" applyAlignment="1" applyProtection="1">
      <alignment horizontal="right" vertical="top"/>
    </xf>
    <xf numFmtId="3" fontId="5" fillId="0" borderId="0" xfId="0" applyNumberFormat="1" applyFont="1" applyFill="1" applyBorder="1" applyAlignment="1" applyProtection="1">
      <alignment horizontal="right" vertical="top"/>
    </xf>
    <xf numFmtId="49" fontId="1" fillId="0" borderId="3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vertical="top"/>
    </xf>
    <xf numFmtId="0" fontId="3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left" vertical="top" wrapText="1"/>
    </xf>
    <xf numFmtId="49" fontId="1" fillId="0" borderId="1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 wrapText="1"/>
    </xf>
    <xf numFmtId="49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49" fontId="3" fillId="0" borderId="0" xfId="0" applyNumberFormat="1" applyFont="1" applyFill="1" applyBorder="1" applyAlignment="1" applyProtection="1">
      <alignment horizontal="right" vertical="top" wrapText="1"/>
    </xf>
    <xf numFmtId="0" fontId="4" fillId="0" borderId="0" xfId="0" applyNumberFormat="1" applyFont="1" applyFill="1" applyBorder="1" applyAlignment="1" applyProtection="1">
      <alignment horizontal="center" vertical="top"/>
    </xf>
    <xf numFmtId="0" fontId="0" fillId="2" borderId="0" xfId="0" applyFill="1"/>
    <xf numFmtId="0" fontId="3" fillId="2" borderId="0" xfId="0" applyNumberFormat="1" applyFont="1" applyFill="1" applyBorder="1" applyAlignment="1" applyProtection="1"/>
    <xf numFmtId="0" fontId="3" fillId="2" borderId="0" xfId="0" applyNumberFormat="1" applyFont="1" applyFill="1" applyBorder="1" applyAlignment="1" applyProtection="1">
      <alignment vertical="top"/>
    </xf>
    <xf numFmtId="49" fontId="1" fillId="0" borderId="1" xfId="0" applyNumberFormat="1" applyFont="1" applyFill="1" applyBorder="1" applyAlignment="1" applyProtection="1">
      <alignment horizontal="left" vertical="top" wrapText="1"/>
    </xf>
    <xf numFmtId="49" fontId="1" fillId="0" borderId="10" xfId="0" applyNumberFormat="1" applyFont="1" applyFill="1" applyBorder="1" applyAlignment="1" applyProtection="1">
      <alignment horizontal="left" vertical="top" wrapText="1"/>
    </xf>
    <xf numFmtId="0" fontId="5" fillId="0" borderId="3" xfId="0" applyNumberFormat="1" applyFont="1" applyFill="1" applyBorder="1" applyAlignment="1" applyProtection="1">
      <alignment horizontal="left" vertical="top" wrapText="1"/>
    </xf>
    <xf numFmtId="49" fontId="6" fillId="0" borderId="1" xfId="0" applyNumberFormat="1" applyFont="1" applyFill="1" applyBorder="1" applyAlignment="1" applyProtection="1">
      <alignment horizontal="center" wrapText="1"/>
    </xf>
    <xf numFmtId="0" fontId="1" fillId="0" borderId="1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12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top" wrapText="1"/>
    </xf>
    <xf numFmtId="49" fontId="3" fillId="0" borderId="1" xfId="0" applyNumberFormat="1" applyFont="1" applyFill="1" applyBorder="1" applyAlignment="1" applyProtection="1">
      <alignment vertical="top" wrapText="1"/>
    </xf>
    <xf numFmtId="49" fontId="3" fillId="0" borderId="1" xfId="0" applyNumberFormat="1" applyFont="1" applyFill="1" applyBorder="1" applyAlignment="1" applyProtection="1">
      <alignment horizontal="right" vertical="top" wrapText="1"/>
    </xf>
    <xf numFmtId="0" fontId="4" fillId="0" borderId="3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62"/>
  <sheetViews>
    <sheetView tabSelected="1" zoomScale="120" zoomScaleNormal="120" workbookViewId="0">
      <selection activeCell="L22" sqref="L22"/>
    </sheetView>
  </sheetViews>
  <sheetFormatPr defaultColWidth="9.140625" defaultRowHeight="11.25" customHeight="1" x14ac:dyDescent="0.2"/>
  <cols>
    <col min="1" max="1" width="9.7109375" style="1" customWidth="1"/>
    <col min="2" max="2" width="20.7109375" style="1" customWidth="1"/>
    <col min="3" max="3" width="10.7109375" style="1" customWidth="1"/>
    <col min="4" max="4" width="12.85546875" style="1" customWidth="1"/>
    <col min="5" max="5" width="10.42578125" style="1" customWidth="1"/>
    <col min="6" max="6" width="11.7109375" style="1" customWidth="1"/>
    <col min="7" max="7" width="6.140625" style="1" customWidth="1"/>
    <col min="8" max="8" width="9.28515625" style="1" customWidth="1"/>
    <col min="9" max="9" width="10.7109375" style="1" customWidth="1"/>
    <col min="10" max="11" width="17" style="1" customWidth="1"/>
    <col min="12" max="12" width="25.42578125" style="1" customWidth="1"/>
    <col min="13" max="13" width="14" style="2" customWidth="1"/>
    <col min="14" max="14" width="3.7109375" style="2" customWidth="1"/>
    <col min="15" max="15" width="9.140625" style="1"/>
    <col min="16" max="16" width="12.5703125" style="1" bestFit="1" customWidth="1"/>
    <col min="17" max="23" width="9.140625" style="1"/>
    <col min="24" max="30" width="127.28515625" style="3" hidden="1" customWidth="1"/>
    <col min="31" max="33" width="203.42578125" style="3" hidden="1" customWidth="1"/>
    <col min="34" max="34" width="66.42578125" style="3" hidden="1" customWidth="1"/>
    <col min="35" max="35" width="45.7109375" style="3" hidden="1" customWidth="1"/>
    <col min="36" max="36" width="203.42578125" style="3" hidden="1" customWidth="1"/>
    <col min="37" max="43" width="51.85546875" style="3" hidden="1" customWidth="1"/>
    <col min="44" max="45" width="173" style="3" hidden="1" customWidth="1"/>
    <col min="46" max="47" width="51.85546875" style="3" hidden="1" customWidth="1"/>
    <col min="48" max="49" width="203.42578125" style="3" hidden="1" customWidth="1"/>
    <col min="50" max="50" width="173" style="3" hidden="1" customWidth="1"/>
    <col min="51" max="55" width="156" style="3" hidden="1" customWidth="1"/>
    <col min="56" max="56" width="84.28515625" style="3" hidden="1" customWidth="1"/>
    <col min="57" max="61" width="156" style="3" hidden="1" customWidth="1"/>
    <col min="62" max="62" width="84.28515625" style="3" hidden="1" customWidth="1"/>
    <col min="63" max="63" width="61.140625" style="3" hidden="1" customWidth="1"/>
    <col min="64" max="64" width="82" style="3" hidden="1" customWidth="1"/>
    <col min="65" max="65" width="61.140625" style="3" hidden="1" customWidth="1"/>
    <col min="66" max="66" width="82" style="3" hidden="1" customWidth="1"/>
    <col min="67" max="16384" width="9.140625" style="1"/>
  </cols>
  <sheetData>
    <row r="1" spans="1:66" s="33" customFormat="1" ht="31.9" customHeight="1" x14ac:dyDescent="0.25">
      <c r="A1" s="60" t="s">
        <v>40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29"/>
      <c r="N1" s="29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</row>
    <row r="2" spans="1:66" customFormat="1" ht="15" x14ac:dyDescent="0.25">
      <c r="A2" s="45" t="s">
        <v>45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AG2" s="6" t="s">
        <v>1</v>
      </c>
    </row>
    <row r="3" spans="1:66" customFormat="1" ht="11.25" customHeight="1" x14ac:dyDescent="0.25">
      <c r="A3" s="49" t="s">
        <v>2</v>
      </c>
      <c r="B3" s="50" t="s">
        <v>43</v>
      </c>
      <c r="C3" s="51" t="s">
        <v>42</v>
      </c>
      <c r="D3" s="52"/>
      <c r="E3" s="52"/>
      <c r="F3" s="52"/>
      <c r="G3" s="53"/>
      <c r="H3" s="50" t="s">
        <v>3</v>
      </c>
      <c r="I3" s="50" t="s">
        <v>4</v>
      </c>
      <c r="J3" s="52" t="s">
        <v>41</v>
      </c>
      <c r="K3" s="52"/>
      <c r="L3" s="53"/>
    </row>
    <row r="4" spans="1:66" customFormat="1" ht="11.25" customHeight="1" x14ac:dyDescent="0.25">
      <c r="A4" s="49"/>
      <c r="B4" s="50"/>
      <c r="C4" s="54"/>
      <c r="D4" s="55"/>
      <c r="E4" s="55"/>
      <c r="F4" s="55"/>
      <c r="G4" s="56"/>
      <c r="H4" s="50"/>
      <c r="I4" s="50"/>
      <c r="J4" s="58"/>
      <c r="K4" s="58"/>
      <c r="L4" s="59"/>
    </row>
    <row r="5" spans="1:66" customFormat="1" ht="54" customHeight="1" x14ac:dyDescent="0.25">
      <c r="A5" s="49"/>
      <c r="B5" s="50"/>
      <c r="C5" s="57"/>
      <c r="D5" s="58"/>
      <c r="E5" s="58"/>
      <c r="F5" s="58"/>
      <c r="G5" s="59"/>
      <c r="H5" s="50"/>
      <c r="I5" s="9" t="s">
        <v>5</v>
      </c>
      <c r="J5" s="9" t="s">
        <v>6</v>
      </c>
      <c r="K5" s="36" t="s">
        <v>7</v>
      </c>
      <c r="L5" s="9" t="s">
        <v>44</v>
      </c>
      <c r="P5" s="39"/>
    </row>
    <row r="6" spans="1:66" customFormat="1" ht="13.7" customHeight="1" x14ac:dyDescent="0.25">
      <c r="A6" s="10">
        <v>1</v>
      </c>
      <c r="B6" s="11">
        <v>2</v>
      </c>
      <c r="C6" s="46">
        <v>3</v>
      </c>
      <c r="D6" s="47"/>
      <c r="E6" s="47"/>
      <c r="F6" s="47"/>
      <c r="G6" s="48"/>
      <c r="H6" s="11">
        <v>4</v>
      </c>
      <c r="I6" s="11">
        <v>5</v>
      </c>
      <c r="J6" s="11">
        <v>10</v>
      </c>
      <c r="K6" s="11">
        <v>11</v>
      </c>
      <c r="L6" s="11">
        <v>12</v>
      </c>
      <c r="P6" s="39"/>
    </row>
    <row r="7" spans="1:66" s="8" customFormat="1" ht="45" x14ac:dyDescent="0.25">
      <c r="A7" s="13" t="s">
        <v>8</v>
      </c>
      <c r="B7" s="14" t="s">
        <v>17</v>
      </c>
      <c r="C7" s="44" t="s">
        <v>18</v>
      </c>
      <c r="D7" s="44"/>
      <c r="E7" s="44"/>
      <c r="F7" s="44"/>
      <c r="G7" s="44"/>
      <c r="H7" s="15" t="s">
        <v>9</v>
      </c>
      <c r="I7" s="16">
        <v>19</v>
      </c>
      <c r="J7" s="17">
        <v>14983.33</v>
      </c>
      <c r="K7" s="18">
        <f>I7*J7</f>
        <v>284683.27</v>
      </c>
      <c r="L7" s="18">
        <f>K7*Q13</f>
        <v>341619.924</v>
      </c>
      <c r="M7"/>
      <c r="N7"/>
      <c r="O7"/>
      <c r="P7" s="39"/>
      <c r="Q7"/>
      <c r="R7"/>
      <c r="S7"/>
      <c r="T7"/>
      <c r="U7"/>
      <c r="V7"/>
      <c r="W7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12"/>
      <c r="AK7" s="12" t="s">
        <v>18</v>
      </c>
      <c r="AL7" s="6"/>
      <c r="AM7" s="6"/>
      <c r="AN7" s="12"/>
      <c r="AO7" s="6"/>
      <c r="AP7" s="6"/>
      <c r="AQ7" s="12"/>
      <c r="AR7" s="3"/>
      <c r="AS7" s="3"/>
      <c r="AT7" s="6"/>
      <c r="AU7" s="21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</row>
    <row r="8" spans="1:66" s="8" customFormat="1" ht="14.25" customHeight="1" x14ac:dyDescent="0.25">
      <c r="A8" s="19"/>
      <c r="B8" s="20"/>
      <c r="C8" s="42" t="s">
        <v>16</v>
      </c>
      <c r="D8" s="42"/>
      <c r="E8" s="42"/>
      <c r="F8" s="42"/>
      <c r="G8" s="42"/>
      <c r="H8" s="42"/>
      <c r="I8" s="42"/>
      <c r="J8" s="42"/>
      <c r="K8" s="42"/>
      <c r="L8" s="43"/>
      <c r="M8"/>
      <c r="N8"/>
      <c r="O8"/>
      <c r="P8" s="39"/>
      <c r="Q8"/>
      <c r="R8"/>
      <c r="S8"/>
      <c r="T8"/>
      <c r="U8"/>
      <c r="V8"/>
      <c r="W8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12"/>
      <c r="AK8" s="12"/>
      <c r="AL8" s="6"/>
      <c r="AM8" s="6"/>
      <c r="AN8" s="12"/>
      <c r="AO8" s="6"/>
      <c r="AP8" s="6"/>
      <c r="AQ8" s="12"/>
      <c r="AR8" s="3" t="s">
        <v>16</v>
      </c>
      <c r="AS8" s="3"/>
      <c r="AT8" s="6"/>
      <c r="AU8" s="21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</row>
    <row r="9" spans="1:66" s="8" customFormat="1" ht="45" x14ac:dyDescent="0.25">
      <c r="A9" s="13" t="s">
        <v>11</v>
      </c>
      <c r="B9" s="14" t="s">
        <v>19</v>
      </c>
      <c r="C9" s="44" t="s">
        <v>20</v>
      </c>
      <c r="D9" s="44"/>
      <c r="E9" s="44"/>
      <c r="F9" s="44"/>
      <c r="G9" s="44"/>
      <c r="H9" s="15" t="s">
        <v>9</v>
      </c>
      <c r="I9" s="16">
        <v>3</v>
      </c>
      <c r="J9" s="17">
        <v>380916.67</v>
      </c>
      <c r="K9" s="18">
        <f>I9*J9</f>
        <v>1142750.01</v>
      </c>
      <c r="L9" s="18">
        <f>K9*Q13</f>
        <v>1371300.0119999999</v>
      </c>
      <c r="M9"/>
      <c r="N9"/>
      <c r="O9"/>
      <c r="P9" s="39"/>
      <c r="Q9"/>
      <c r="R9"/>
      <c r="S9"/>
      <c r="T9"/>
      <c r="U9"/>
      <c r="V9"/>
      <c r="W9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12"/>
      <c r="AK9" s="12" t="s">
        <v>20</v>
      </c>
      <c r="AL9" s="6"/>
      <c r="AM9" s="6"/>
      <c r="AN9" s="12"/>
      <c r="AO9" s="6"/>
      <c r="AP9" s="6"/>
      <c r="AQ9" s="12"/>
      <c r="AR9" s="3"/>
      <c r="AS9" s="3"/>
      <c r="AT9" s="6"/>
      <c r="AU9" s="21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s="8" customFormat="1" ht="14.25" customHeight="1" x14ac:dyDescent="0.25">
      <c r="A10" s="19"/>
      <c r="B10" s="20"/>
      <c r="C10" s="42" t="s">
        <v>16</v>
      </c>
      <c r="D10" s="42"/>
      <c r="E10" s="42"/>
      <c r="F10" s="42"/>
      <c r="G10" s="42"/>
      <c r="H10" s="42"/>
      <c r="I10" s="42"/>
      <c r="J10" s="42"/>
      <c r="K10" s="42"/>
      <c r="L10" s="43"/>
      <c r="M10"/>
      <c r="N10"/>
      <c r="O10"/>
      <c r="P10" s="39"/>
      <c r="Q10"/>
      <c r="R10"/>
      <c r="S10"/>
      <c r="T10"/>
      <c r="U10"/>
      <c r="V10"/>
      <c r="W10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12"/>
      <c r="AK10" s="12"/>
      <c r="AL10" s="6"/>
      <c r="AM10" s="6"/>
      <c r="AN10" s="12"/>
      <c r="AO10" s="6"/>
      <c r="AP10" s="6"/>
      <c r="AQ10" s="12"/>
      <c r="AR10" s="3" t="s">
        <v>16</v>
      </c>
      <c r="AS10" s="3"/>
      <c r="AT10" s="6"/>
      <c r="AU10" s="21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</row>
    <row r="11" spans="1:66" s="8" customFormat="1" ht="45" x14ac:dyDescent="0.25">
      <c r="A11" s="13" t="s">
        <v>12</v>
      </c>
      <c r="B11" s="14" t="s">
        <v>21</v>
      </c>
      <c r="C11" s="44" t="s">
        <v>22</v>
      </c>
      <c r="D11" s="44"/>
      <c r="E11" s="44"/>
      <c r="F11" s="44"/>
      <c r="G11" s="44"/>
      <c r="H11" s="15" t="s">
        <v>9</v>
      </c>
      <c r="I11" s="16">
        <v>60</v>
      </c>
      <c r="J11" s="17">
        <v>13725</v>
      </c>
      <c r="K11" s="18">
        <f>I11*J11</f>
        <v>823500</v>
      </c>
      <c r="L11" s="18">
        <f>K11*Q13</f>
        <v>988200</v>
      </c>
      <c r="M11"/>
      <c r="N11"/>
      <c r="O11"/>
      <c r="P11" s="39"/>
      <c r="Q11"/>
      <c r="R11"/>
      <c r="S11"/>
      <c r="T11">
        <f>I11+R11+S11</f>
        <v>60</v>
      </c>
      <c r="U11"/>
      <c r="V11"/>
      <c r="W11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12"/>
      <c r="AK11" s="12" t="s">
        <v>22</v>
      </c>
      <c r="AL11" s="6"/>
      <c r="AM11" s="6"/>
      <c r="AN11" s="12"/>
      <c r="AO11" s="6"/>
      <c r="AP11" s="6"/>
      <c r="AQ11" s="12"/>
      <c r="AR11" s="3"/>
      <c r="AS11" s="3"/>
      <c r="AT11" s="6"/>
      <c r="AU11" s="21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</row>
    <row r="12" spans="1:66" s="8" customFormat="1" ht="14.25" customHeight="1" x14ac:dyDescent="0.25">
      <c r="A12" s="19"/>
      <c r="B12" s="20"/>
      <c r="C12" s="42" t="s">
        <v>16</v>
      </c>
      <c r="D12" s="42"/>
      <c r="E12" s="42"/>
      <c r="F12" s="42"/>
      <c r="G12" s="42"/>
      <c r="H12" s="42"/>
      <c r="I12" s="42"/>
      <c r="J12" s="42"/>
      <c r="K12" s="42"/>
      <c r="L12" s="43"/>
      <c r="M12"/>
      <c r="N12"/>
      <c r="O12"/>
      <c r="P12" s="39"/>
      <c r="Q12"/>
      <c r="R12"/>
      <c r="S12"/>
      <c r="T12"/>
      <c r="U12"/>
      <c r="V12"/>
      <c r="W12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12"/>
      <c r="AK12" s="12"/>
      <c r="AL12" s="6"/>
      <c r="AM12" s="6"/>
      <c r="AN12" s="12"/>
      <c r="AO12" s="6"/>
      <c r="AP12" s="6"/>
      <c r="AQ12" s="12"/>
      <c r="AR12" s="3" t="s">
        <v>16</v>
      </c>
      <c r="AS12" s="3"/>
      <c r="AT12" s="6"/>
      <c r="AU12" s="21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</row>
    <row r="13" spans="1:66" s="8" customFormat="1" ht="45" x14ac:dyDescent="0.25">
      <c r="A13" s="13" t="s">
        <v>10</v>
      </c>
      <c r="B13" s="14" t="s">
        <v>23</v>
      </c>
      <c r="C13" s="44" t="s">
        <v>24</v>
      </c>
      <c r="D13" s="44"/>
      <c r="E13" s="44"/>
      <c r="F13" s="44"/>
      <c r="G13" s="44"/>
      <c r="H13" s="15" t="s">
        <v>9</v>
      </c>
      <c r="I13" s="16">
        <v>115</v>
      </c>
      <c r="J13" s="17">
        <v>13725</v>
      </c>
      <c r="K13" s="18">
        <f>I13*J13</f>
        <v>1578375</v>
      </c>
      <c r="L13" s="18">
        <f>K13*Q13</f>
        <v>1894050</v>
      </c>
      <c r="M13"/>
      <c r="N13"/>
      <c r="O13"/>
      <c r="P13" s="39"/>
      <c r="Q13">
        <v>1.2</v>
      </c>
      <c r="R13"/>
      <c r="S13"/>
      <c r="T13">
        <f>I13+R13+S13</f>
        <v>115</v>
      </c>
      <c r="U13"/>
      <c r="V13"/>
      <c r="W13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12"/>
      <c r="AK13" s="12" t="s">
        <v>24</v>
      </c>
      <c r="AL13" s="6"/>
      <c r="AM13" s="6"/>
      <c r="AN13" s="12"/>
      <c r="AO13" s="6"/>
      <c r="AP13" s="6"/>
      <c r="AQ13" s="12"/>
      <c r="AR13" s="3"/>
      <c r="AS13" s="3"/>
      <c r="AT13" s="6"/>
      <c r="AU13" s="21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</row>
    <row r="14" spans="1:66" s="8" customFormat="1" ht="14.25" customHeight="1" x14ac:dyDescent="0.25">
      <c r="A14" s="19"/>
      <c r="B14" s="20"/>
      <c r="C14" s="42" t="s">
        <v>16</v>
      </c>
      <c r="D14" s="42"/>
      <c r="E14" s="42"/>
      <c r="F14" s="42"/>
      <c r="G14" s="42"/>
      <c r="H14" s="42"/>
      <c r="I14" s="42"/>
      <c r="J14" s="42"/>
      <c r="K14" s="42"/>
      <c r="L14" s="43"/>
      <c r="M14"/>
      <c r="N14"/>
      <c r="O14"/>
      <c r="P14" s="39"/>
      <c r="Q14"/>
      <c r="R14"/>
      <c r="S14"/>
      <c r="T14"/>
      <c r="U14"/>
      <c r="V14"/>
      <c r="W14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12"/>
      <c r="AK14" s="12"/>
      <c r="AL14" s="6"/>
      <c r="AM14" s="6"/>
      <c r="AN14" s="12"/>
      <c r="AO14" s="6"/>
      <c r="AP14" s="6"/>
      <c r="AQ14" s="12"/>
      <c r="AR14" s="3" t="s">
        <v>16</v>
      </c>
      <c r="AS14" s="3"/>
      <c r="AT14" s="6"/>
      <c r="AU14" s="21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</row>
    <row r="15" spans="1:66" s="8" customFormat="1" ht="36.75" customHeight="1" x14ac:dyDescent="0.25">
      <c r="A15" s="13" t="s">
        <v>13</v>
      </c>
      <c r="B15" s="14" t="s">
        <v>25</v>
      </c>
      <c r="C15" s="44" t="s">
        <v>26</v>
      </c>
      <c r="D15" s="44"/>
      <c r="E15" s="44"/>
      <c r="F15" s="44"/>
      <c r="G15" s="44"/>
      <c r="H15" s="15" t="s">
        <v>9</v>
      </c>
      <c r="I15" s="16">
        <v>4</v>
      </c>
      <c r="J15" s="17">
        <v>22666.67</v>
      </c>
      <c r="K15" s="18">
        <f>I15*J15</f>
        <v>90666.68</v>
      </c>
      <c r="L15" s="18">
        <f>K15*Q13</f>
        <v>108800.01599999999</v>
      </c>
      <c r="M15"/>
      <c r="N15"/>
      <c r="O15"/>
      <c r="P15" s="39"/>
      <c r="Q15"/>
      <c r="R15"/>
      <c r="S15"/>
      <c r="T15"/>
      <c r="U15"/>
      <c r="V15"/>
      <c r="W15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12"/>
      <c r="AK15" s="12" t="s">
        <v>26</v>
      </c>
      <c r="AL15" s="6"/>
      <c r="AM15" s="6"/>
      <c r="AN15" s="12"/>
      <c r="AO15" s="6"/>
      <c r="AP15" s="6"/>
      <c r="AQ15" s="12"/>
      <c r="AR15" s="3"/>
      <c r="AS15" s="3"/>
      <c r="AT15" s="6"/>
      <c r="AU15" s="21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</row>
    <row r="16" spans="1:66" s="8" customFormat="1" ht="14.25" customHeight="1" x14ac:dyDescent="0.25">
      <c r="A16" s="19"/>
      <c r="B16" s="20"/>
      <c r="C16" s="31" t="s">
        <v>16</v>
      </c>
      <c r="D16" s="31"/>
      <c r="E16" s="31"/>
      <c r="F16" s="31"/>
      <c r="G16" s="31"/>
      <c r="H16" s="31"/>
      <c r="I16" s="31"/>
      <c r="J16" s="31"/>
      <c r="K16" s="35"/>
      <c r="L16" s="32"/>
      <c r="M16"/>
      <c r="N16"/>
      <c r="O16"/>
      <c r="P16" s="39"/>
      <c r="Q16"/>
      <c r="R16"/>
      <c r="S16"/>
      <c r="T16"/>
      <c r="U16"/>
      <c r="V16"/>
      <c r="W1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12"/>
      <c r="AK16" s="12"/>
      <c r="AL16" s="6"/>
      <c r="AM16" s="6"/>
      <c r="AN16" s="12"/>
      <c r="AO16" s="6"/>
      <c r="AP16" s="6"/>
      <c r="AQ16" s="12"/>
      <c r="AR16" s="3" t="s">
        <v>16</v>
      </c>
      <c r="AS16" s="3"/>
      <c r="AT16" s="6"/>
      <c r="AU16" s="21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</row>
    <row r="17" spans="1:66" s="8" customFormat="1" ht="34.700000000000003" customHeight="1" x14ac:dyDescent="0.25">
      <c r="A17" s="13" t="s">
        <v>14</v>
      </c>
      <c r="B17" s="14" t="s">
        <v>27</v>
      </c>
      <c r="C17" s="44" t="s">
        <v>28</v>
      </c>
      <c r="D17" s="44"/>
      <c r="E17" s="44"/>
      <c r="F17" s="44"/>
      <c r="G17" s="44"/>
      <c r="H17" s="15" t="s">
        <v>9</v>
      </c>
      <c r="I17" s="16">
        <v>22</v>
      </c>
      <c r="J17" s="17">
        <v>15550</v>
      </c>
      <c r="K17" s="18">
        <f>I17*J17</f>
        <v>342100</v>
      </c>
      <c r="L17" s="18">
        <f>K17*Q13</f>
        <v>410520</v>
      </c>
      <c r="M17"/>
      <c r="N17"/>
      <c r="O17"/>
      <c r="P17" s="39"/>
      <c r="Q17"/>
      <c r="R17"/>
      <c r="S17"/>
      <c r="T17">
        <f>I17+R17+S17</f>
        <v>22</v>
      </c>
      <c r="U17"/>
      <c r="V17"/>
      <c r="W17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12"/>
      <c r="AK17" s="12" t="s">
        <v>28</v>
      </c>
      <c r="AL17" s="6"/>
      <c r="AM17" s="6"/>
      <c r="AN17" s="12"/>
      <c r="AO17" s="6"/>
      <c r="AP17" s="6"/>
      <c r="AQ17" s="12"/>
      <c r="AR17" s="3"/>
      <c r="AS17" s="3"/>
      <c r="AT17" s="6"/>
      <c r="AU17" s="21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</row>
    <row r="18" spans="1:66" s="8" customFormat="1" ht="14.25" customHeight="1" x14ac:dyDescent="0.25">
      <c r="A18" s="19"/>
      <c r="B18" s="20"/>
      <c r="C18" s="42" t="s">
        <v>16</v>
      </c>
      <c r="D18" s="42"/>
      <c r="E18" s="42"/>
      <c r="F18" s="42"/>
      <c r="G18" s="42"/>
      <c r="H18" s="42"/>
      <c r="I18" s="42"/>
      <c r="J18" s="42"/>
      <c r="K18" s="42"/>
      <c r="L18" s="43"/>
      <c r="M18"/>
      <c r="N18"/>
      <c r="O18"/>
      <c r="P18" s="39"/>
      <c r="Q18"/>
      <c r="R18"/>
      <c r="S18"/>
      <c r="T18"/>
      <c r="U18"/>
      <c r="V18"/>
      <c r="W18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12"/>
      <c r="AK18" s="12"/>
      <c r="AL18" s="6"/>
      <c r="AM18" s="6"/>
      <c r="AN18" s="12"/>
      <c r="AO18" s="6"/>
      <c r="AP18" s="6"/>
      <c r="AQ18" s="12"/>
      <c r="AR18" s="3" t="s">
        <v>16</v>
      </c>
      <c r="AS18" s="3"/>
      <c r="AT18" s="6"/>
      <c r="AU18" s="21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</row>
    <row r="19" spans="1:66" s="8" customFormat="1" ht="45" x14ac:dyDescent="0.25">
      <c r="A19" s="13" t="s">
        <v>15</v>
      </c>
      <c r="B19" s="14" t="s">
        <v>29</v>
      </c>
      <c r="C19" s="44" t="s">
        <v>30</v>
      </c>
      <c r="D19" s="44"/>
      <c r="E19" s="44"/>
      <c r="F19" s="44"/>
      <c r="G19" s="44"/>
      <c r="H19" s="15" t="s">
        <v>9</v>
      </c>
      <c r="I19" s="16">
        <v>3</v>
      </c>
      <c r="J19" s="17">
        <v>23083.33</v>
      </c>
      <c r="K19" s="18">
        <f>I19*J19</f>
        <v>69249.990000000005</v>
      </c>
      <c r="L19" s="18">
        <f>K19*Q13</f>
        <v>83099.987999999998</v>
      </c>
      <c r="M19"/>
      <c r="N19"/>
      <c r="O19"/>
      <c r="P19" s="39"/>
      <c r="Q19"/>
      <c r="R19"/>
      <c r="S19"/>
      <c r="T19"/>
      <c r="U19"/>
      <c r="V19"/>
      <c r="W19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12"/>
      <c r="AK19" s="12" t="s">
        <v>30</v>
      </c>
      <c r="AL19" s="6"/>
      <c r="AM19" s="6"/>
      <c r="AN19" s="12"/>
      <c r="AO19" s="6"/>
      <c r="AP19" s="6"/>
      <c r="AQ19" s="12"/>
      <c r="AR19" s="3"/>
      <c r="AS19" s="3"/>
      <c r="AT19" s="6"/>
      <c r="AU19" s="21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</row>
    <row r="20" spans="1:66" s="8" customFormat="1" ht="14.25" customHeight="1" x14ac:dyDescent="0.25">
      <c r="A20" s="19"/>
      <c r="B20" s="20"/>
      <c r="C20" s="42" t="s">
        <v>16</v>
      </c>
      <c r="D20" s="42"/>
      <c r="E20" s="42"/>
      <c r="F20" s="42"/>
      <c r="G20" s="42"/>
      <c r="H20" s="42"/>
      <c r="I20" s="42"/>
      <c r="J20" s="42"/>
      <c r="K20" s="42"/>
      <c r="L20" s="43"/>
      <c r="M20"/>
      <c r="N20"/>
      <c r="O20"/>
      <c r="P20" s="39"/>
      <c r="Q20"/>
      <c r="R20"/>
      <c r="S20"/>
      <c r="T20"/>
      <c r="U20"/>
      <c r="V20"/>
      <c r="W20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12"/>
      <c r="AK20" s="12"/>
      <c r="AL20" s="6"/>
      <c r="AM20" s="6"/>
      <c r="AN20" s="12"/>
      <c r="AO20" s="6"/>
      <c r="AP20" s="6"/>
      <c r="AQ20" s="12"/>
      <c r="AR20" s="3" t="s">
        <v>16</v>
      </c>
      <c r="AS20" s="3"/>
      <c r="AT20" s="6"/>
      <c r="AU20" s="21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</row>
    <row r="21" spans="1:66" s="8" customFormat="1" ht="11.25" hidden="1" customHeight="1" x14ac:dyDescent="0.2">
      <c r="A21" s="4"/>
      <c r="B21" s="23"/>
      <c r="C21" s="22"/>
      <c r="D21" s="22"/>
      <c r="E21" s="22"/>
      <c r="F21" s="22"/>
      <c r="G21" s="22"/>
      <c r="H21" s="22"/>
      <c r="I21" s="22"/>
      <c r="J21" s="24"/>
      <c r="K21" s="24"/>
      <c r="L21" s="25"/>
      <c r="M21" s="2"/>
      <c r="N21" s="2"/>
      <c r="P21" s="40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</row>
    <row r="22" spans="1:66" customFormat="1" ht="26.45" customHeight="1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18">
        <f>K19+K17+K15+K13+K11+K9+K7</f>
        <v>4331324.9499999993</v>
      </c>
      <c r="L22" s="18">
        <f>L19+L17+L15+L13+L11+L9+L7</f>
        <v>5197589.9399999995</v>
      </c>
      <c r="P22" s="39"/>
    </row>
    <row r="23" spans="1:66" s="8" customFormat="1" ht="14.25" customHeight="1" x14ac:dyDescent="0.25">
      <c r="A23" s="5"/>
      <c r="B23" s="27" t="s">
        <v>31</v>
      </c>
      <c r="C23" s="61" t="s">
        <v>36</v>
      </c>
      <c r="D23" s="61"/>
      <c r="E23" s="61"/>
      <c r="F23" s="61"/>
      <c r="G23" s="61"/>
      <c r="H23" s="61"/>
      <c r="I23" s="62" t="s">
        <v>37</v>
      </c>
      <c r="J23" s="62"/>
      <c r="K23" s="37"/>
      <c r="L23"/>
      <c r="M23" s="2"/>
      <c r="N23" s="2"/>
      <c r="O23"/>
      <c r="P23" s="39"/>
      <c r="Q23"/>
      <c r="R23"/>
      <c r="S23"/>
      <c r="T23"/>
      <c r="U23"/>
      <c r="V23"/>
      <c r="W23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 t="s">
        <v>0</v>
      </c>
      <c r="BL23" s="6" t="s">
        <v>32</v>
      </c>
      <c r="BM23" s="6"/>
      <c r="BN23" s="6"/>
    </row>
    <row r="24" spans="1:66" s="28" customFormat="1" ht="16.5" customHeight="1" x14ac:dyDescent="0.25">
      <c r="A24" s="7"/>
      <c r="B24" s="27"/>
      <c r="C24" s="63" t="s">
        <v>33</v>
      </c>
      <c r="D24" s="63"/>
      <c r="E24" s="63"/>
      <c r="F24" s="63"/>
      <c r="G24" s="63"/>
      <c r="H24" s="63"/>
      <c r="I24" s="63"/>
      <c r="J24" s="63"/>
      <c r="K24" s="38"/>
      <c r="M24" s="29"/>
      <c r="N24" s="29"/>
      <c r="P24" s="41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</row>
    <row r="25" spans="1:66" s="8" customFormat="1" ht="14.25" customHeight="1" x14ac:dyDescent="0.25">
      <c r="A25" s="5"/>
      <c r="B25" s="27" t="s">
        <v>34</v>
      </c>
      <c r="C25" s="61" t="s">
        <v>38</v>
      </c>
      <c r="D25" s="61"/>
      <c r="E25" s="61"/>
      <c r="F25" s="61"/>
      <c r="G25" s="61"/>
      <c r="H25" s="61"/>
      <c r="I25" s="62" t="s">
        <v>39</v>
      </c>
      <c r="J25" s="62"/>
      <c r="K25" s="37"/>
      <c r="L25"/>
      <c r="M25" s="2"/>
      <c r="N25" s="2"/>
      <c r="O25"/>
      <c r="P25" s="39"/>
      <c r="Q25"/>
      <c r="R25"/>
      <c r="S25"/>
      <c r="T25"/>
      <c r="U25"/>
      <c r="V25"/>
      <c r="W25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 t="s">
        <v>0</v>
      </c>
      <c r="BN25" s="6" t="s">
        <v>35</v>
      </c>
    </row>
    <row r="26" spans="1:66" s="28" customFormat="1" ht="16.5" customHeight="1" x14ac:dyDescent="0.25">
      <c r="A26" s="7"/>
      <c r="C26" s="63" t="s">
        <v>33</v>
      </c>
      <c r="D26" s="63"/>
      <c r="E26" s="63"/>
      <c r="F26" s="63"/>
      <c r="G26" s="63"/>
      <c r="H26" s="63"/>
      <c r="I26" s="63"/>
      <c r="J26" s="63"/>
      <c r="K26" s="38"/>
      <c r="M26" s="29"/>
      <c r="N26" s="29"/>
      <c r="P26" s="41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</row>
    <row r="27" spans="1:66" customFormat="1" ht="13.7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P27" s="39"/>
    </row>
    <row r="28" spans="1:66" customFormat="1" ht="15" x14ac:dyDescent="0.25">
      <c r="A28" s="4"/>
      <c r="P28" s="39"/>
    </row>
    <row r="29" spans="1:66" customFormat="1" ht="15" x14ac:dyDescent="0.25">
      <c r="A29" s="4"/>
      <c r="P29" s="39"/>
    </row>
    <row r="30" spans="1:66" customFormat="1" ht="15" x14ac:dyDescent="0.25">
      <c r="A30" s="4"/>
      <c r="P30" s="39"/>
    </row>
    <row r="31" spans="1:66" customFormat="1" ht="15" x14ac:dyDescent="0.25">
      <c r="A31" s="4"/>
    </row>
    <row r="32" spans="1:66" customFormat="1" ht="15" x14ac:dyDescent="0.25">
      <c r="A32" s="4"/>
    </row>
    <row r="33" spans="1:1" customFormat="1" ht="15" x14ac:dyDescent="0.25">
      <c r="A33" s="4"/>
    </row>
    <row r="34" spans="1:1" customFormat="1" ht="15" x14ac:dyDescent="0.25">
      <c r="A34" s="4"/>
    </row>
    <row r="35" spans="1:1" customFormat="1" ht="15" x14ac:dyDescent="0.25">
      <c r="A35" s="4"/>
    </row>
    <row r="36" spans="1:1" customFormat="1" ht="15" x14ac:dyDescent="0.25">
      <c r="A36" s="4"/>
    </row>
    <row r="37" spans="1:1" customFormat="1" ht="15" x14ac:dyDescent="0.25">
      <c r="A37" s="4"/>
    </row>
    <row r="38" spans="1:1" customFormat="1" ht="15" x14ac:dyDescent="0.25">
      <c r="A38" s="4"/>
    </row>
    <row r="39" spans="1:1" customFormat="1" ht="15" x14ac:dyDescent="0.25">
      <c r="A39" s="4"/>
    </row>
    <row r="40" spans="1:1" customFormat="1" ht="15" x14ac:dyDescent="0.25">
      <c r="A40" s="4"/>
    </row>
    <row r="41" spans="1:1" customFormat="1" ht="15" x14ac:dyDescent="0.25">
      <c r="A41" s="4"/>
    </row>
    <row r="42" spans="1:1" customFormat="1" ht="15" x14ac:dyDescent="0.25">
      <c r="A42" s="4"/>
    </row>
    <row r="43" spans="1:1" customFormat="1" ht="15" x14ac:dyDescent="0.25">
      <c r="A43" s="4"/>
    </row>
    <row r="44" spans="1:1" customFormat="1" ht="15" x14ac:dyDescent="0.25">
      <c r="A44" s="4"/>
    </row>
    <row r="45" spans="1:1" customFormat="1" ht="15" x14ac:dyDescent="0.25">
      <c r="A45" s="4"/>
    </row>
    <row r="46" spans="1:1" customFormat="1" ht="15" x14ac:dyDescent="0.25">
      <c r="A46" s="4"/>
    </row>
    <row r="47" spans="1:1" customFormat="1" ht="15" x14ac:dyDescent="0.25">
      <c r="A47" s="4"/>
    </row>
    <row r="48" spans="1:1" customFormat="1" ht="15" x14ac:dyDescent="0.25">
      <c r="A48" s="4"/>
    </row>
    <row r="49" spans="1:1" customFormat="1" ht="15" x14ac:dyDescent="0.25">
      <c r="A49" s="4"/>
    </row>
    <row r="50" spans="1:1" customFormat="1" ht="15" x14ac:dyDescent="0.25">
      <c r="A50" s="4"/>
    </row>
    <row r="51" spans="1:1" customFormat="1" ht="15" x14ac:dyDescent="0.25">
      <c r="A51" s="4"/>
    </row>
    <row r="52" spans="1:1" customFormat="1" ht="15" x14ac:dyDescent="0.25">
      <c r="A52" s="4"/>
    </row>
    <row r="53" spans="1:1" customFormat="1" ht="15" x14ac:dyDescent="0.25">
      <c r="A53" s="4"/>
    </row>
    <row r="54" spans="1:1" customFormat="1" ht="15" x14ac:dyDescent="0.25">
      <c r="A54" s="4"/>
    </row>
    <row r="55" spans="1:1" customFormat="1" ht="15" x14ac:dyDescent="0.25">
      <c r="A55" s="4"/>
    </row>
    <row r="56" spans="1:1" customFormat="1" ht="15" x14ac:dyDescent="0.25">
      <c r="A56" s="4"/>
    </row>
    <row r="57" spans="1:1" customFormat="1" ht="15" x14ac:dyDescent="0.25">
      <c r="A57" s="4"/>
    </row>
    <row r="58" spans="1:1" customFormat="1" ht="15" x14ac:dyDescent="0.25">
      <c r="A58" s="4"/>
    </row>
    <row r="59" spans="1:1" customFormat="1" ht="15" x14ac:dyDescent="0.25">
      <c r="A59" s="4"/>
    </row>
    <row r="60" spans="1:1" customFormat="1" ht="15" x14ac:dyDescent="0.25">
      <c r="A60" s="4"/>
    </row>
    <row r="61" spans="1:1" customFormat="1" ht="15" x14ac:dyDescent="0.25">
      <c r="A61" s="4"/>
    </row>
    <row r="62" spans="1:1" customFormat="1" ht="15" x14ac:dyDescent="0.25">
      <c r="A62" s="4"/>
    </row>
  </sheetData>
  <mergeCells count="28">
    <mergeCell ref="A1:L1"/>
    <mergeCell ref="C25:H25"/>
    <mergeCell ref="I25:J25"/>
    <mergeCell ref="C26:J26"/>
    <mergeCell ref="C23:H23"/>
    <mergeCell ref="I23:J23"/>
    <mergeCell ref="C24:J24"/>
    <mergeCell ref="C11:G11"/>
    <mergeCell ref="C9:G9"/>
    <mergeCell ref="C10:L10"/>
    <mergeCell ref="C12:L12"/>
    <mergeCell ref="C13:G13"/>
    <mergeCell ref="C14:L14"/>
    <mergeCell ref="C19:G19"/>
    <mergeCell ref="C20:L20"/>
    <mergeCell ref="C17:G17"/>
    <mergeCell ref="C18:L18"/>
    <mergeCell ref="C15:G15"/>
    <mergeCell ref="C8:L8"/>
    <mergeCell ref="C7:G7"/>
    <mergeCell ref="A2:L2"/>
    <mergeCell ref="C6:G6"/>
    <mergeCell ref="A3:A5"/>
    <mergeCell ref="B3:B5"/>
    <mergeCell ref="C3:G5"/>
    <mergeCell ref="H3:H5"/>
    <mergeCell ref="I3:I4"/>
    <mergeCell ref="J3:L4"/>
  </mergeCells>
  <printOptions horizontalCentered="1"/>
  <pageMargins left="0.31496062874794001" right="0.31496062874794001" top="0.78740155696868896" bottom="0.31496062874794001" header="0.19685038924217199" footer="0.19685038924217199"/>
  <pageSetup paperSize="9" fitToHeight="0" orientation="landscape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ЛСР02-01-02 СС - ЛСР по Методик</vt:lpstr>
      <vt:lpstr>'ЛСР02-01-02 СС - ЛСР по Методик'!Заголовки_для_печати</vt:lpstr>
      <vt:lpstr>'ЛСР02-01-02 СС - ЛСР по Методик'!Область_печати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инженер</dc:creator>
  <cp:lastModifiedBy>7</cp:lastModifiedBy>
  <cp:lastPrinted>2024-11-25T06:05:28Z</cp:lastPrinted>
  <dcterms:created xsi:type="dcterms:W3CDTF">2020-09-30T08:50:27Z</dcterms:created>
  <dcterms:modified xsi:type="dcterms:W3CDTF">2024-12-05T12:55:23Z</dcterms:modified>
</cp:coreProperties>
</file>